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D8" i="1"/>
  <c r="C8" i="1"/>
  <c r="D16" i="1"/>
  <c r="D23" i="2"/>
  <c r="D21" i="2"/>
  <c r="D20" i="2"/>
  <c r="D18" i="2"/>
  <c r="D17" i="2"/>
  <c r="D14" i="2"/>
  <c r="D22" i="1"/>
  <c r="D20" i="1"/>
  <c r="D19" i="1"/>
  <c r="D17" i="1"/>
  <c r="C15" i="1"/>
  <c r="D13" i="1"/>
  <c r="D10" i="1"/>
  <c r="D9" i="1"/>
</calcChain>
</file>

<file path=xl/sharedStrings.xml><?xml version="1.0" encoding="utf-8"?>
<sst xmlns="http://schemas.openxmlformats.org/spreadsheetml/2006/main" count="74" uniqueCount="52">
  <si>
    <t xml:space="preserve">Среднее образование </t>
  </si>
  <si>
    <t>ед. изм.</t>
  </si>
  <si>
    <t>2021 год</t>
  </si>
  <si>
    <t>годовой план</t>
  </si>
  <si>
    <t>тыс. тенге</t>
  </si>
  <si>
    <t>в том числе:</t>
  </si>
  <si>
    <t>из них:</t>
  </si>
  <si>
    <t>штатная численность</t>
  </si>
  <si>
    <t>единиц</t>
  </si>
  <si>
    <t>среднемесячная заработная плата 1 ед.</t>
  </si>
  <si>
    <t>тенге</t>
  </si>
  <si>
    <t>(свет, вода, отопление, связь,интернет, ареднда помещений и др.)</t>
  </si>
  <si>
    <t>5. Текущий ремонт помещений и оборудования</t>
  </si>
  <si>
    <t>6. Капитальные расходы</t>
  </si>
  <si>
    <t>(капительный ремонт, приобретение основных средств)</t>
  </si>
  <si>
    <t>7. Прочие расходы</t>
  </si>
  <si>
    <t>(приобретение литературы, канцелярских и хозяйственных товаров и др.)</t>
  </si>
  <si>
    <t xml:space="preserve">Анализ финансово-хозяйственной деятельности по ГУ "Отдел образования по Сандыктаускому району Акмолинской области" </t>
  </si>
  <si>
    <t>«Ақмола облысы Сандықтау ауданы бойынша білім бөлімі» мемлекеттік мекемесі үшін қаржы-шаруашылық қызметін талдау</t>
  </si>
  <si>
    <t>өлшем бірл.</t>
  </si>
  <si>
    <t>2021 жыл</t>
  </si>
  <si>
    <t>жылдық жоспар</t>
  </si>
  <si>
    <t>тоқсанға жоспар</t>
  </si>
  <si>
    <t>мың теңге </t>
  </si>
  <si>
    <t>оның ішінде:</t>
  </si>
  <si>
    <t>мың теңге</t>
  </si>
  <si>
    <t>олардан:</t>
  </si>
  <si>
    <t>штаттық саны </t>
  </si>
  <si>
    <t>бірлік </t>
  </si>
  <si>
    <t>орташа айлық еңбекақы 1 бірл. </t>
  </si>
  <si>
    <t>теңге</t>
  </si>
  <si>
    <t>орташа айлық есебі 1 бірл. </t>
  </si>
  <si>
    <t>(жарық, су, жылу, байланыс, интернет, ораналасымдарды жалға алу және басқа)</t>
  </si>
  <si>
    <t>5.Үй-жайларды және жабдықтарды ағымдағы жөндеу</t>
  </si>
  <si>
    <t>6. Күрделі шығындар</t>
  </si>
  <si>
    <t>(күрделі жөндеу, негізгі құралдарды алу)</t>
  </si>
  <si>
    <t>7. Өзге шығындар</t>
  </si>
  <si>
    <t>(әдебиетті, кеңсе және шаруашылық тауарларын алу және т.б.)</t>
  </si>
  <si>
    <t>Аты</t>
  </si>
  <si>
    <t>1. Барлық шығындар, мың теңге</t>
  </si>
  <si>
    <t>1. Всего расходы, тыс.тенге</t>
  </si>
  <si>
    <t>2. Фонд заработной платы</t>
  </si>
  <si>
    <t>2.1. Административный персонал</t>
  </si>
  <si>
    <t>2.2. Вспомогательный и технический персонал</t>
  </si>
  <si>
    <t>3. Налоги и другие обязательные платежи в бюджет</t>
  </si>
  <si>
    <t>4. Коммунальные расходы</t>
  </si>
  <si>
    <t>2. Еңбекақы қоры</t>
  </si>
  <si>
    <t>2.1. Әкімшілік қызметкерлер</t>
  </si>
  <si>
    <t>2.2. Көмекші және техникалық қызметкер </t>
  </si>
  <si>
    <t>3. Салық және бюджетке төленетін басқа да төлемдер </t>
  </si>
  <si>
    <t>4. Коммуналдық шығындар </t>
  </si>
  <si>
    <t>факт на 1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</si>
</sst>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Noto Serif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164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view="pageBreakPreview" zoomScale="60" zoomScaleNormal="100" workbookViewId="0">
      <selection activeCell="C11" sqref="C11:D11"/>
    </sheetView>
  </sheetViews>
  <sheetFormatPr defaultRowHeight="15"/>
  <cols>
    <col min="1" max="1" width="71.85546875" style="5" customWidth="1"/>
    <col min="2" max="2" width="14.5703125" style="5" customWidth="1"/>
    <col min="3" max="3" width="16.28515625" style="5" customWidth="1"/>
    <col min="4" max="4" width="17.5703125" style="5" customWidth="1"/>
    <col min="5" max="16384" width="9.140625" style="5"/>
  </cols>
  <sheetData>
    <row r="2" spans="1:4">
      <c r="A2" s="16" t="s">
        <v>17</v>
      </c>
      <c r="B2" s="16"/>
      <c r="C2" s="16"/>
      <c r="D2" s="16"/>
    </row>
    <row r="4" spans="1:4">
      <c r="A4" s="1" t="s">
        <v>0</v>
      </c>
      <c r="B4" s="2" t="s">
        <v>1</v>
      </c>
      <c r="C4" s="3" t="s">
        <v>2</v>
      </c>
      <c r="D4" s="4"/>
    </row>
    <row r="5" spans="1:4" ht="25.5">
      <c r="A5" s="6"/>
      <c r="B5" s="2"/>
      <c r="C5" s="7" t="s">
        <v>3</v>
      </c>
      <c r="D5" s="8" t="s">
        <v>51</v>
      </c>
    </row>
    <row r="6" spans="1:4">
      <c r="A6" s="9" t="s">
        <v>40</v>
      </c>
      <c r="B6" s="9" t="s">
        <v>4</v>
      </c>
      <c r="C6" s="10">
        <f>C8+C17+C19+C20+C22</f>
        <v>14546.5</v>
      </c>
      <c r="D6" s="10">
        <f>D8+D17+D19+D20+D22</f>
        <v>7273.25</v>
      </c>
    </row>
    <row r="7" spans="1:4">
      <c r="A7" s="9" t="s">
        <v>5</v>
      </c>
      <c r="B7" s="9"/>
      <c r="C7" s="9"/>
      <c r="D7" s="10"/>
    </row>
    <row r="8" spans="1:4">
      <c r="A8" s="9" t="s">
        <v>41</v>
      </c>
      <c r="B8" s="9" t="s">
        <v>4</v>
      </c>
      <c r="C8" s="9">
        <f>C10+C13+C16</f>
        <v>10542.8</v>
      </c>
      <c r="D8" s="9">
        <f>D10+D13+D16</f>
        <v>5271.4</v>
      </c>
    </row>
    <row r="9" spans="1:4">
      <c r="A9" s="9" t="s">
        <v>6</v>
      </c>
      <c r="B9" s="9"/>
      <c r="C9" s="9"/>
      <c r="D9" s="10">
        <f>(C9/12)*3</f>
        <v>0</v>
      </c>
    </row>
    <row r="10" spans="1:4">
      <c r="A10" s="9" t="s">
        <v>42</v>
      </c>
      <c r="B10" s="9" t="s">
        <v>4</v>
      </c>
      <c r="C10" s="11">
        <v>7177</v>
      </c>
      <c r="D10" s="10">
        <f>(C10/12)*6</f>
        <v>3588.5</v>
      </c>
    </row>
    <row r="11" spans="1:4">
      <c r="A11" s="9" t="s">
        <v>7</v>
      </c>
      <c r="B11" s="9" t="s">
        <v>8</v>
      </c>
      <c r="C11" s="11">
        <v>4</v>
      </c>
      <c r="D11" s="12">
        <v>4</v>
      </c>
    </row>
    <row r="12" spans="1:4">
      <c r="A12" s="9" t="s">
        <v>9</v>
      </c>
      <c r="B12" s="9" t="s">
        <v>10</v>
      </c>
      <c r="C12" s="12">
        <v>150</v>
      </c>
      <c r="D12" s="10">
        <v>150</v>
      </c>
    </row>
    <row r="13" spans="1:4">
      <c r="A13" s="9" t="s">
        <v>43</v>
      </c>
      <c r="B13" s="9" t="s">
        <v>4</v>
      </c>
      <c r="C13" s="11">
        <v>2392.8000000000002</v>
      </c>
      <c r="D13" s="10">
        <f>(C13/12)*6</f>
        <v>1196.4000000000001</v>
      </c>
    </row>
    <row r="14" spans="1:4">
      <c r="A14" s="9" t="s">
        <v>7</v>
      </c>
      <c r="B14" s="9" t="s">
        <v>8</v>
      </c>
      <c r="C14" s="11">
        <v>3</v>
      </c>
      <c r="D14" s="10">
        <v>3</v>
      </c>
    </row>
    <row r="15" spans="1:4">
      <c r="A15" s="9" t="s">
        <v>9</v>
      </c>
      <c r="B15" s="9" t="s">
        <v>10</v>
      </c>
      <c r="C15" s="12">
        <f>C13/C14/12*1000</f>
        <v>66466.666666666672</v>
      </c>
      <c r="D15" s="10">
        <v>158422.20000000001</v>
      </c>
    </row>
    <row r="16" spans="1:4">
      <c r="A16" s="9" t="s">
        <v>44</v>
      </c>
      <c r="B16" s="9" t="s">
        <v>4</v>
      </c>
      <c r="C16" s="11">
        <v>973</v>
      </c>
      <c r="D16" s="10">
        <f>C16/12*6</f>
        <v>486.5</v>
      </c>
    </row>
    <row r="17" spans="1:4">
      <c r="A17" s="9" t="s">
        <v>45</v>
      </c>
      <c r="B17" s="13" t="s">
        <v>4</v>
      </c>
      <c r="C17" s="14">
        <v>609</v>
      </c>
      <c r="D17" s="15">
        <f>(C17/12)*6</f>
        <v>304.5</v>
      </c>
    </row>
    <row r="18" spans="1:4">
      <c r="A18" s="9" t="s">
        <v>11</v>
      </c>
      <c r="B18" s="13"/>
      <c r="C18" s="14"/>
      <c r="D18" s="15"/>
    </row>
    <row r="19" spans="1:4">
      <c r="A19" s="9" t="s">
        <v>12</v>
      </c>
      <c r="B19" s="9" t="s">
        <v>4</v>
      </c>
      <c r="C19" s="12">
        <v>2342.5</v>
      </c>
      <c r="D19" s="10">
        <f>(C19/12)*6</f>
        <v>1171.25</v>
      </c>
    </row>
    <row r="20" spans="1:4">
      <c r="A20" s="9" t="s">
        <v>13</v>
      </c>
      <c r="B20" s="13" t="s">
        <v>4</v>
      </c>
      <c r="C20" s="14">
        <v>450</v>
      </c>
      <c r="D20" s="15">
        <f>(C20/12)*6</f>
        <v>225</v>
      </c>
    </row>
    <row r="21" spans="1:4">
      <c r="A21" s="9" t="s">
        <v>14</v>
      </c>
      <c r="B21" s="13"/>
      <c r="C21" s="14"/>
      <c r="D21" s="15"/>
    </row>
    <row r="22" spans="1:4">
      <c r="A22" s="9" t="s">
        <v>15</v>
      </c>
      <c r="B22" s="13" t="s">
        <v>4</v>
      </c>
      <c r="C22" s="14">
        <v>602.20000000000005</v>
      </c>
      <c r="D22" s="15">
        <f>(C22/12)*6</f>
        <v>301.10000000000002</v>
      </c>
    </row>
    <row r="23" spans="1:4">
      <c r="A23" s="9" t="s">
        <v>16</v>
      </c>
      <c r="B23" s="13"/>
      <c r="C23" s="14"/>
      <c r="D23" s="15"/>
    </row>
  </sheetData>
  <mergeCells count="13">
    <mergeCell ref="B22:B23"/>
    <mergeCell ref="C22:C23"/>
    <mergeCell ref="D22:D23"/>
    <mergeCell ref="A2:D2"/>
    <mergeCell ref="B17:B18"/>
    <mergeCell ref="C17:C18"/>
    <mergeCell ref="D17:D18"/>
    <mergeCell ref="B20:B21"/>
    <mergeCell ref="C20:C21"/>
    <mergeCell ref="D20:D21"/>
    <mergeCell ref="A4:A5"/>
    <mergeCell ref="B4:B5"/>
    <mergeCell ref="C4:D4"/>
  </mergeCells>
  <pageMargins left="0.7" right="0.7" top="0.75" bottom="0.75" header="0.3" footer="0.3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C13" sqref="C13:C16"/>
    </sheetView>
  </sheetViews>
  <sheetFormatPr defaultRowHeight="12.75"/>
  <cols>
    <col min="1" max="1" width="71.85546875" style="25" customWidth="1"/>
    <col min="2" max="2" width="14.5703125" style="25" customWidth="1"/>
    <col min="3" max="4" width="16.28515625" style="25" customWidth="1"/>
    <col min="5" max="16384" width="9.140625" style="25"/>
  </cols>
  <sheetData>
    <row r="3" spans="1:4">
      <c r="A3" s="26" t="s">
        <v>18</v>
      </c>
      <c r="B3" s="26"/>
      <c r="C3" s="26"/>
      <c r="D3" s="26"/>
    </row>
    <row r="5" spans="1:4" ht="15" customHeight="1">
      <c r="A5" s="17" t="s">
        <v>38</v>
      </c>
      <c r="B5" s="18" t="s">
        <v>19</v>
      </c>
      <c r="C5" s="19" t="s">
        <v>20</v>
      </c>
      <c r="D5" s="19"/>
    </row>
    <row r="6" spans="1:4" ht="15" customHeight="1">
      <c r="A6" s="20"/>
      <c r="B6" s="18"/>
      <c r="C6" s="21" t="s">
        <v>21</v>
      </c>
      <c r="D6" s="21" t="s">
        <v>22</v>
      </c>
    </row>
    <row r="7" spans="1:4" ht="15" customHeight="1">
      <c r="A7" s="21" t="s">
        <v>39</v>
      </c>
      <c r="B7" s="21" t="s">
        <v>23</v>
      </c>
      <c r="C7" s="22">
        <v>14546.5</v>
      </c>
      <c r="D7" s="22">
        <v>14546.5</v>
      </c>
    </row>
    <row r="8" spans="1:4" ht="15" customHeight="1">
      <c r="A8" s="21" t="s">
        <v>24</v>
      </c>
      <c r="B8" s="23"/>
      <c r="C8" s="23"/>
      <c r="D8" s="23"/>
    </row>
    <row r="9" spans="1:4" ht="15" customHeight="1">
      <c r="A9" s="21" t="s">
        <v>46</v>
      </c>
      <c r="B9" s="21" t="s">
        <v>25</v>
      </c>
      <c r="C9" s="22">
        <v>10542.8</v>
      </c>
      <c r="D9" s="22">
        <v>10542.8</v>
      </c>
    </row>
    <row r="10" spans="1:4" ht="15" customHeight="1">
      <c r="A10" s="21" t="s">
        <v>26</v>
      </c>
      <c r="B10" s="23"/>
      <c r="C10" s="23"/>
      <c r="D10" s="23"/>
    </row>
    <row r="11" spans="1:4" ht="15" customHeight="1">
      <c r="A11" s="21" t="s">
        <v>47</v>
      </c>
      <c r="B11" s="21" t="s">
        <v>25</v>
      </c>
      <c r="C11" s="22">
        <v>7177</v>
      </c>
      <c r="D11" s="22">
        <v>5271.4</v>
      </c>
    </row>
    <row r="12" spans="1:4" ht="15" customHeight="1">
      <c r="A12" s="21" t="s">
        <v>27</v>
      </c>
      <c r="B12" s="21" t="s">
        <v>28</v>
      </c>
      <c r="C12" s="22">
        <v>4</v>
      </c>
      <c r="D12" s="21">
        <v>4</v>
      </c>
    </row>
    <row r="13" spans="1:4" ht="15" customHeight="1">
      <c r="A13" s="21" t="s">
        <v>29</v>
      </c>
      <c r="B13" s="21" t="s">
        <v>30</v>
      </c>
      <c r="C13" s="27">
        <v>150000</v>
      </c>
      <c r="D13" s="22">
        <v>150000</v>
      </c>
    </row>
    <row r="14" spans="1:4" ht="15" customHeight="1">
      <c r="A14" s="21" t="s">
        <v>48</v>
      </c>
      <c r="B14" s="21" t="s">
        <v>25</v>
      </c>
      <c r="C14" s="28">
        <v>2392.8000000000002</v>
      </c>
      <c r="D14" s="21">
        <f>C14/12*6</f>
        <v>1196.4000000000001</v>
      </c>
    </row>
    <row r="15" spans="1:4" ht="15" customHeight="1">
      <c r="A15" s="21" t="s">
        <v>27</v>
      </c>
      <c r="B15" s="21" t="s">
        <v>28</v>
      </c>
      <c r="C15" s="28">
        <v>3</v>
      </c>
      <c r="D15" s="21">
        <v>3</v>
      </c>
    </row>
    <row r="16" spans="1:4" ht="15" customHeight="1">
      <c r="A16" s="21" t="s">
        <v>31</v>
      </c>
      <c r="B16" s="21" t="s">
        <v>30</v>
      </c>
      <c r="C16" s="28">
        <v>66466.7</v>
      </c>
      <c r="D16" s="21">
        <v>66466.7</v>
      </c>
    </row>
    <row r="17" spans="1:4" ht="15" customHeight="1">
      <c r="A17" s="21" t="s">
        <v>49</v>
      </c>
      <c r="B17" s="21" t="s">
        <v>25</v>
      </c>
      <c r="C17" s="21">
        <v>973</v>
      </c>
      <c r="D17" s="21">
        <f>C17/12*6</f>
        <v>486.5</v>
      </c>
    </row>
    <row r="18" spans="1:4" ht="15" customHeight="1">
      <c r="A18" s="21" t="s">
        <v>50</v>
      </c>
      <c r="B18" s="18" t="s">
        <v>25</v>
      </c>
      <c r="C18" s="18">
        <v>609</v>
      </c>
      <c r="D18" s="18">
        <f>C18/12*6</f>
        <v>304.5</v>
      </c>
    </row>
    <row r="19" spans="1:4" ht="15" customHeight="1">
      <c r="A19" s="21" t="s">
        <v>32</v>
      </c>
      <c r="B19" s="18"/>
      <c r="C19" s="18"/>
      <c r="D19" s="18"/>
    </row>
    <row r="20" spans="1:4" ht="15" customHeight="1">
      <c r="A20" s="21" t="s">
        <v>33</v>
      </c>
      <c r="B20" s="21" t="s">
        <v>25</v>
      </c>
      <c r="C20" s="21">
        <v>2342.5</v>
      </c>
      <c r="D20" s="21">
        <f>C20/12*6</f>
        <v>1171.25</v>
      </c>
    </row>
    <row r="21" spans="1:4" ht="15" customHeight="1">
      <c r="A21" s="21" t="s">
        <v>34</v>
      </c>
      <c r="B21" s="18" t="s">
        <v>25</v>
      </c>
      <c r="C21" s="24">
        <v>450</v>
      </c>
      <c r="D21" s="24">
        <f>C21/12*6</f>
        <v>225</v>
      </c>
    </row>
    <row r="22" spans="1:4" ht="15" customHeight="1">
      <c r="A22" s="21" t="s">
        <v>35</v>
      </c>
      <c r="B22" s="18"/>
      <c r="C22" s="24"/>
      <c r="D22" s="24"/>
    </row>
    <row r="23" spans="1:4" ht="15" customHeight="1">
      <c r="A23" s="21" t="s">
        <v>36</v>
      </c>
      <c r="B23" s="18" t="s">
        <v>25</v>
      </c>
      <c r="C23" s="24">
        <v>602.20000000000005</v>
      </c>
      <c r="D23" s="24">
        <f>C23/12*6</f>
        <v>301.10000000000002</v>
      </c>
    </row>
    <row r="24" spans="1:4" ht="15" customHeight="1">
      <c r="A24" s="21" t="s">
        <v>37</v>
      </c>
      <c r="B24" s="18"/>
      <c r="C24" s="24"/>
      <c r="D24" s="24"/>
    </row>
  </sheetData>
  <mergeCells count="13">
    <mergeCell ref="C18:C19"/>
    <mergeCell ref="D18:D19"/>
    <mergeCell ref="B23:B24"/>
    <mergeCell ref="C23:C24"/>
    <mergeCell ref="D23:D24"/>
    <mergeCell ref="A3:D3"/>
    <mergeCell ref="A5:A6"/>
    <mergeCell ref="B5:B6"/>
    <mergeCell ref="C5:D5"/>
    <mergeCell ref="B18:B19"/>
    <mergeCell ref="B21:B22"/>
    <mergeCell ref="C21:C22"/>
    <mergeCell ref="D21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2021-06-16T09:00:40Z</dcterms:modified>
</cp:coreProperties>
</file>